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CTA. PUBLICA\2022\ANUAL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EAA!$A$1:$F$35</definedName>
  </definedNames>
  <calcPr calcId="152511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C3" i="2" l="1"/>
  <c r="E12" i="2"/>
  <c r="F12" i="2"/>
  <c r="B3" i="2"/>
  <c r="D3" i="2"/>
  <c r="E4" i="2"/>
  <c r="E3" i="2" s="1"/>
  <c r="F4" i="2"/>
  <c r="F3" i="2" s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<sst xmlns="http://schemas.openxmlformats.org/spreadsheetml/2006/main" count="27" uniqueCount="27">
  <si>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</si>
  <si>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</si>
  <si>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</si>
  <si>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</si>
  <si>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</si>
  <si>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</si>
  <si>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</si>
  <si>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</si>
  <si>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</si>
  <si>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</si>
  <si>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</si>
  <si>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</si>
  <si>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</si>
  <si>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</si>
  <si>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</si>
  <si>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</si>
  <si>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</si>
  <si>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</si>
  <si>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</si>
  <si>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</si>
  <si>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</si>
  <si>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</si>
  <si>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</si>
  <si>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</si>
  <si>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Variación Del Periodo</t>
  </si>
  <si>
    <t>Bajo protesta de decir verdad declaramos que los Estados Financieros y sus notas, son razonablemente correctos y son responsabilidad del emisor.</t>
  </si>
  <si>
    <t>Junta Municipal de Agua Potable y Alcantarillado de Acámbaro, Gto.
Estado Analítico del Activo
Del 1 de Enero 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</si>
</sst>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Protection="1">
      <protection locked="0"/>
    </xf>
    <xf numFmtId="4" fontId="3" fillId="2" borderId="4" xfId="8" applyNumberFormat="1" applyFont="1" applyFill="1" applyBorder="1" applyAlignment="1">
      <alignment horizontal="center" vertical="center" wrapText="1"/>
    </xf>
    <xf numFmtId="0" fontId="3" fillId="2" borderId="4" xfId="8" applyFont="1" applyFill="1" applyBorder="1" applyAlignment="1">
      <alignment horizontal="center" vertical="center" wrapText="1"/>
    </xf>
    <xf numFmtId="0" fontId="3" fillId="0" borderId="4" xfId="8" applyFont="1" applyFill="1" applyBorder="1" applyAlignment="1">
      <alignment horizontal="left" vertical="top" indent="1"/>
    </xf>
    <xf numFmtId="0" fontId="3" fillId="0" borderId="4" xfId="8" applyFont="1" applyFill="1" applyBorder="1" applyAlignment="1">
      <alignment horizontal="left" vertical="top" indent="2"/>
    </xf>
    <xf numFmtId="0" fontId="4" fillId="0" borderId="4" xfId="8" applyFont="1" applyFill="1" applyBorder="1" applyAlignment="1">
      <alignment horizontal="left" vertical="top" indent="2"/>
    </xf>
    <xf numFmtId="0" fontId="2" fillId="0" borderId="0" xfId="8" applyAlignment="1" applyProtection="1">
      <alignment horizontal="left" vertical="top" inden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4" fillId="0" borderId="4" xfId="8" applyNumberFormat="1" applyFont="1" applyFill="1" applyBorder="1" applyAlignment="1" applyProtection="1">
      <alignment vertical="top" wrapText="1"/>
      <protection locked="0"/>
    </xf>
    <xf numFmtId="3" fontId="4" fillId="0" borderId="4" xfId="8" applyNumberFormat="1" applyFont="1" applyFill="1" applyBorder="1" applyAlignment="1" applyProtection="1">
      <alignment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2" fillId="0" borderId="0" xfId="8" applyAlignment="1" applyProtection="1">
      <alignment horizontal="left" vertical="top" indent="1"/>
      <protection locked="0"/>
    </xf>
  </cellXfs>
  <cellStyles count="26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25"/>
    <cellStyle name="Millares 2 5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1114425</xdr:colOff>
      <xdr:row>24</xdr:row>
      <xdr:rowOff>9524</xdr:rowOff>
    </xdr:from>
    <xdr:to>
      <xdr:col>1</xdr:col>
      <xdr:colOff>342900</xdr:colOff>
      <xdr:row>33</xdr:row>
      <xdr:rowOff>47624</xdr:rowOff>
    </xdr:to>
    <xdr:sp macro="" textlink="">
      <xdr:nvSpPr>
        <xdr:cNvPr id="2" name="CuadroTexto 1"/>
        <xdr:cNvSpPr txBox="1"/>
      </xdr:nvSpPr>
      <xdr:spPr>
        <a:xfrm>
          <a:off x="1114425" y="3886199"/>
          <a:ext cx="2409825" cy="1362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+mn-lt"/>
            </a:rPr>
            <a:t>REVISÓ</a:t>
          </a:r>
        </a:p>
        <a:p>
          <a:pPr algn="ctr"/>
          <a:endParaRPr lang="es-MX" sz="1000">
            <a:latin typeface="+mn-lt"/>
          </a:endParaRPr>
        </a:p>
        <a:p>
          <a:pPr algn="ctr"/>
          <a:endParaRPr lang="es-MX" sz="1000">
            <a:latin typeface="+mn-lt"/>
          </a:endParaRPr>
        </a:p>
        <a:p>
          <a:pPr algn="ctr"/>
          <a:endParaRPr lang="es-MX" sz="1000">
            <a:latin typeface="+mn-lt"/>
          </a:endParaRPr>
        </a:p>
        <a:p>
          <a:pPr algn="ctr"/>
          <a:r>
            <a:rPr lang="es-MX" sz="1000">
              <a:latin typeface="+mn-lt"/>
            </a:rPr>
            <a:t>C.P.</a:t>
          </a:r>
          <a:r>
            <a:rPr lang="es-MX" sz="1000" baseline="0">
              <a:latin typeface="+mn-lt"/>
            </a:rPr>
            <a:t> JOSE ANTONIO ROSALES URBIOLA</a:t>
          </a:r>
        </a:p>
        <a:p>
          <a:pPr algn="ctr"/>
          <a:r>
            <a:rPr lang="es-MX" sz="1000" baseline="0">
              <a:latin typeface="+mn-lt"/>
            </a:rPr>
            <a:t>GERENTE ADMINISTRATIVO</a:t>
          </a:r>
        </a:p>
        <a:p>
          <a:pPr algn="ctr"/>
          <a:r>
            <a:rPr lang="es-MX" sz="1000" baseline="0">
              <a:latin typeface="+mn-lt"/>
            </a:rPr>
            <a:t> DE LA JUMAPAA</a:t>
          </a:r>
          <a:endParaRPr lang="es-MX" sz="1000">
            <a:latin typeface="+mn-lt"/>
          </a:endParaRPr>
        </a:p>
      </xdr:txBody>
    </xdr:sp>
    <xdr:clientData/>
  </xdr:twoCellAnchor>
  <xdr:twoCellAnchor>
    <xdr:from>
      <xdr:col>3</xdr:col>
      <xdr:colOff>28574</xdr:colOff>
      <xdr:row>24</xdr:row>
      <xdr:rowOff>9525</xdr:rowOff>
    </xdr:from>
    <xdr:to>
      <xdr:col>5</xdr:col>
      <xdr:colOff>666749</xdr:colOff>
      <xdr:row>33</xdr:row>
      <xdr:rowOff>38100</xdr:rowOff>
    </xdr:to>
    <xdr:sp macro="" textlink="">
      <xdr:nvSpPr>
        <xdr:cNvPr id="3" name="CuadroTexto 2"/>
        <xdr:cNvSpPr txBox="1"/>
      </xdr:nvSpPr>
      <xdr:spPr>
        <a:xfrm>
          <a:off x="5381624" y="3886200"/>
          <a:ext cx="2638425" cy="1352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+mn-lt"/>
            </a:rPr>
            <a:t>AUTORIZÓ</a:t>
          </a:r>
        </a:p>
        <a:p>
          <a:pPr algn="ctr"/>
          <a:endParaRPr lang="es-MX" sz="1000">
            <a:latin typeface="+mn-lt"/>
          </a:endParaRPr>
        </a:p>
        <a:p>
          <a:pPr algn="ctr"/>
          <a:endParaRPr lang="es-MX" sz="1000">
            <a:latin typeface="+mn-lt"/>
          </a:endParaRPr>
        </a:p>
        <a:p>
          <a:pPr algn="ctr"/>
          <a:endParaRPr lang="es-MX" sz="1000">
            <a:latin typeface="+mn-lt"/>
          </a:endParaRPr>
        </a:p>
        <a:p>
          <a:pPr algn="ctr"/>
          <a:r>
            <a:rPr lang="es-MX" sz="1000">
              <a:latin typeface="+mn-lt"/>
            </a:rPr>
            <a:t>LIC. ESTHER ALEJANDRA SANCHEZ AMEZCUA</a:t>
          </a:r>
        </a:p>
        <a:p>
          <a:pPr algn="ctr"/>
          <a:r>
            <a:rPr lang="es-MX" sz="1000" baseline="0">
              <a:latin typeface="+mn-lt"/>
            </a:rPr>
            <a:t>PRESIDENTE DEL CONSEJO DIRECTIVO</a:t>
          </a:r>
        </a:p>
        <a:p>
          <a:pPr algn="ctr"/>
          <a:r>
            <a:rPr lang="es-MX" sz="1000" baseline="0">
              <a:latin typeface="+mn-lt"/>
            </a:rPr>
            <a:t>DE LA JUMAPAA</a:t>
          </a:r>
          <a:endParaRPr lang="es-MX" sz="1000">
            <a:latin typeface="+mn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zoomScaleNormal="100" workbookViewId="0">
      <selection activeCell="H35" sqref="H35"/>
    </sheetView>
  </sheetViews>
  <sheetFormatPr baseColWidth="10" defaultColWidth="12" defaultRowHeight="11.25" x14ac:dyDescent="0.2"/>
  <cols>
    <col min="1" max="1" width="55.6640625" style="1" customWidth="1"/>
    <col min="2" max="2" width="17.1640625" style="1" customWidth="1"/>
    <col min="3" max="4" width="20.83203125" style="1" customWidth="1"/>
    <col min="5" max="5" width="14.1640625" style="1" customWidth="1"/>
    <col min="6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</row>
    <row r="3" spans="1:6" x14ac:dyDescent="0.2">
      <c r="A3" s="4" t="s">
        <v>0</v>
      </c>
      <c r="B3" s="8">
        <f>B4+B12</f>
        <v>130049456.40000001</v>
      </c>
      <c r="C3" s="8">
        <f t="shared" ref="C3:F3" si="0">C4+C12</f>
        <v>154170912.56</v>
      </c>
      <c r="D3" s="8">
        <f t="shared" si="0"/>
        <v>146121705.62000003</v>
      </c>
      <c r="E3" s="8">
        <f t="shared" si="0"/>
        <v>138098663.33999997</v>
      </c>
      <c r="F3" s="8">
        <f t="shared" si="0"/>
        <v>8049206.939999979</v>
      </c>
    </row>
    <row r="4" spans="1:6" x14ac:dyDescent="0.2">
      <c r="A4" s="5" t="s">
        <v>4</v>
      </c>
      <c r="B4" s="8">
        <f>SUM(B5:B11)</f>
        <v>55871989.170000002</v>
      </c>
      <c r="C4" s="8">
        <f>SUM(C5:C11)</f>
        <v>149700436.31999999</v>
      </c>
      <c r="D4" s="8">
        <f>SUM(D5:D11)</f>
        <v>142896675.85000002</v>
      </c>
      <c r="E4" s="8">
        <f>SUM(E5:E11)</f>
        <v>62675749.639999978</v>
      </c>
      <c r="F4" s="8">
        <f>SUM(F5:F11)</f>
        <v>6803760.4699999802</v>
      </c>
    </row>
    <row r="5" spans="1:6" x14ac:dyDescent="0.2">
      <c r="A5" s="6" t="s">
        <v>5</v>
      </c>
      <c r="B5" s="9">
        <v>22557065.66</v>
      </c>
      <c r="C5" s="9">
        <v>73833561.489999995</v>
      </c>
      <c r="D5" s="9">
        <v>68785428.510000005</v>
      </c>
      <c r="E5" s="9">
        <f>B5+C5-D5</f>
        <v>27605198.639999986</v>
      </c>
      <c r="F5" s="9">
        <f t="shared" ref="F5:F11" si="1">E5-B5</f>
        <v>5048132.9799999855</v>
      </c>
    </row>
    <row r="6" spans="1:6" x14ac:dyDescent="0.2">
      <c r="A6" s="6" t="s">
        <v>6</v>
      </c>
      <c r="B6" s="9">
        <v>32521011.870000001</v>
      </c>
      <c r="C6" s="9">
        <v>71944159.209999993</v>
      </c>
      <c r="D6" s="9">
        <v>70725614.200000003</v>
      </c>
      <c r="E6" s="9">
        <f t="shared" ref="E6:E11" si="2">B6+C6-D6</f>
        <v>33739556.879999995</v>
      </c>
      <c r="F6" s="9">
        <f t="shared" si="1"/>
        <v>1218545.0099999942</v>
      </c>
    </row>
    <row r="7" spans="1:6" x14ac:dyDescent="0.2">
      <c r="A7" s="6" t="s">
        <v>7</v>
      </c>
      <c r="B7" s="9">
        <v>88741.72</v>
      </c>
      <c r="C7" s="9">
        <v>91797.02</v>
      </c>
      <c r="D7" s="9">
        <v>76557.02</v>
      </c>
      <c r="E7" s="9">
        <f t="shared" si="2"/>
        <v>103981.71999999999</v>
      </c>
      <c r="F7" s="9">
        <f t="shared" si="1"/>
        <v>15239.999999999985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705169.92000000004</v>
      </c>
      <c r="C9" s="9">
        <v>3830918.6</v>
      </c>
      <c r="D9" s="9">
        <v>3309076.12</v>
      </c>
      <c r="E9" s="9">
        <f t="shared" si="2"/>
        <v>1227012.4000000004</v>
      </c>
      <c r="F9" s="9">
        <f t="shared" si="1"/>
        <v>521842.48000000033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74177467.230000004</v>
      </c>
      <c r="C12" s="8">
        <f>SUM(C13:C21)</f>
        <v>4470476.24</v>
      </c>
      <c r="D12" s="8">
        <f>SUM(D13:D21)</f>
        <v>3225029.77</v>
      </c>
      <c r="E12" s="8">
        <f>SUM(E13:E21)</f>
        <v>75422913.699999988</v>
      </c>
      <c r="F12" s="8">
        <f>SUM(F13:F21)</f>
        <v>1245446.4699999988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44544128.259999998</v>
      </c>
      <c r="C15" s="10">
        <v>0</v>
      </c>
      <c r="D15" s="10">
        <v>0</v>
      </c>
      <c r="E15" s="10">
        <f t="shared" si="4"/>
        <v>44544128.259999998</v>
      </c>
      <c r="F15" s="10">
        <f t="shared" si="3"/>
        <v>0</v>
      </c>
    </row>
    <row r="16" spans="1:6" x14ac:dyDescent="0.2">
      <c r="A16" s="6" t="s">
        <v>14</v>
      </c>
      <c r="B16" s="9">
        <v>31289738.940000001</v>
      </c>
      <c r="C16" s="9">
        <v>1948625.29</v>
      </c>
      <c r="D16" s="9">
        <v>844696.75</v>
      </c>
      <c r="E16" s="9">
        <f t="shared" si="4"/>
        <v>32393667.48</v>
      </c>
      <c r="F16" s="9">
        <f t="shared" si="3"/>
        <v>1103928.5399999991</v>
      </c>
    </row>
    <row r="17" spans="1:8" x14ac:dyDescent="0.2">
      <c r="A17" s="6" t="s">
        <v>15</v>
      </c>
      <c r="B17" s="9">
        <v>994535.94</v>
      </c>
      <c r="C17" s="9">
        <v>2521850.9500000002</v>
      </c>
      <c r="D17" s="9">
        <v>0</v>
      </c>
      <c r="E17" s="9">
        <f t="shared" si="4"/>
        <v>3516386.89</v>
      </c>
      <c r="F17" s="9">
        <f t="shared" si="3"/>
        <v>2521850.9500000002</v>
      </c>
    </row>
    <row r="18" spans="1:8" x14ac:dyDescent="0.2">
      <c r="A18" s="6" t="s">
        <v>16</v>
      </c>
      <c r="B18" s="9">
        <v>-6395202.6299999999</v>
      </c>
      <c r="C18" s="9">
        <v>0</v>
      </c>
      <c r="D18" s="9">
        <v>2380333.02</v>
      </c>
      <c r="E18" s="9">
        <f t="shared" si="4"/>
        <v>-8775535.6500000004</v>
      </c>
      <c r="F18" s="9">
        <f t="shared" si="3"/>
        <v>-2380333.0200000005</v>
      </c>
    </row>
    <row r="19" spans="1:8" x14ac:dyDescent="0.2">
      <c r="A19" s="6" t="s">
        <v>17</v>
      </c>
      <c r="B19" s="9">
        <v>3744266.72</v>
      </c>
      <c r="C19" s="9">
        <v>0</v>
      </c>
      <c r="D19" s="9">
        <v>0</v>
      </c>
      <c r="E19" s="9">
        <f t="shared" si="4"/>
        <v>3744266.72</v>
      </c>
      <c r="F19" s="9">
        <f t="shared" si="3"/>
        <v>0</v>
      </c>
    </row>
    <row r="20" spans="1:8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8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8" ht="12.75" x14ac:dyDescent="0.2">
      <c r="A23" s="7" t="s">
        <v>25</v>
      </c>
    </row>
    <row r="25" spans="1:8" ht="12.75" x14ac:dyDescent="0.2">
      <c r="A25" s="15"/>
      <c r="B25" s="14"/>
      <c r="C25" s="14"/>
      <c r="D25" s="14"/>
      <c r="E25" s="14"/>
      <c r="F25" s="14"/>
      <c r="G25" s="14"/>
      <c r="H25" s="14"/>
    </row>
    <row r="26" spans="1:8" ht="12.75" x14ac:dyDescent="0.2">
      <c r="A26" s="15"/>
      <c r="B26" s="14"/>
      <c r="C26" s="14"/>
      <c r="D26" s="14"/>
      <c r="E26" s="14"/>
      <c r="F26" s="14"/>
      <c r="G26" s="14"/>
      <c r="H26" s="14"/>
    </row>
  </sheetData>
  <sheetProtection formatCells="0" formatColumns="0" formatRows="0" autoFilter="0"/>
  <mergeCells count="1">
    <mergeCell ref="A1:F1"/>
  </mergeCells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Judy</cp:lastModifiedBy>
  <cp:lastPrinted>2023-02-21T21:35:55Z</cp:lastPrinted>
  <dcterms:created xsi:type="dcterms:W3CDTF">2014-02-09T04:04:15Z</dcterms:created>
  <dcterms:modified xsi:type="dcterms:W3CDTF">2023-02-21T21:36:01Z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